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Załącznik 2 do Uchwały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<sst xmlns="http://schemas.openxmlformats.org/spreadsheetml/2006/main" count="45" uniqueCount="42">
  <si>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 xml:space="preserve">Druk do obliczenia proporcji dla urzędu obsługującego jednostkę samorządu terytorialnego , jednostek budżetowych </t>
  </si>
  <si>
    <t xml:space="preserve">Podstawa prawna: </t>
  </si>
  <si>
    <t>art. 90 ust. 3 i 4 z uwzględnieniem ust. 5 i 6 Ustawy o podatku od towarów i usług</t>
  </si>
  <si>
    <t>A - licznik obrót z tyt. czynności w związku z którymi przysługuje prawo do obniżenia podatku należnego</t>
  </si>
  <si>
    <t>czynnośći nie ujmowane w proporcji</t>
  </si>
  <si>
    <t>wartość licznika
 12= (3+4+5+6+7)-(8+9+10+11)</t>
  </si>
  <si>
    <t>B- mianownik - obrót czałkowity</t>
  </si>
  <si>
    <t>wartość mianownika 
16=13+14+15</t>
  </si>
  <si>
    <t>art. 90 ust.5 i 6 Ustawy o VAT</t>
  </si>
  <si>
    <t>odwrotne obciążenie art. 17 ustawy o VAT</t>
  </si>
  <si>
    <t>dostawy towarów i usług, które na podstawie przepisów o podatku dochodowym są zaliczane przez podatnika do środków trwałych oraz wart.niematerialnych i prawnych podlegających amortyzacji, oraz gruntów i praw wieczystego użytkowania gruntów, jeżeli są zaliczane do środków trwałych podatnika - używanych przez podatnika na potrzeby działalności
 art 90 ust 5</t>
  </si>
  <si>
    <t>pomocnicze transakcje w zakresie nieruchomości i pomocniczych transakcji finansowych 
art.90 ust.6 pkt 1</t>
  </si>
  <si>
    <t>usługi art.43 ust.1 pkt. 7, 12 i 38-41 Ustawy o VAT w zakresie jakim transakcje maja charakter pomocniczy 
art. 90 ust.6 pkt 2</t>
  </si>
  <si>
    <t>wartość licznika</t>
  </si>
  <si>
    <t>obrót z tyt. Czynności w związku z którymi nie przysługuje prawo do obniżenia kwot podatku naleznego</t>
  </si>
  <si>
    <t>Lp</t>
  </si>
  <si>
    <t xml:space="preserve">Nazwa urzędu obsługującego jednostkę samorządu terytorialnego lub jednostek budżetowych </t>
  </si>
  <si>
    <t>sprzedaż opodatkowana na terytorium kraju stawką 
0%, 5%, 8%, 23%</t>
  </si>
  <si>
    <t>czynności wymienione w art. 86 ust.8 ustawy o VAT ( czynności wykonywane poza terytorium kraju z prawem do odliczenia , dostawa towarów przez producentów produktów spożywczych na rzecz organizacji pożytku publicznego</t>
  </si>
  <si>
    <t>czynności zwolnione z prawem do odliczenia podatku
 art. 86 ust.9</t>
  </si>
  <si>
    <t xml:space="preserve">nieodpłatne wydanie towarów i nieodpłatne świadczenie usług opodatkowane </t>
  </si>
  <si>
    <t>dotacje opodatkowane</t>
  </si>
  <si>
    <t>czynności zwolnione nie dające prawa do odliczenia podatku naliczonego</t>
  </si>
  <si>
    <t>dotacje zwolnione od podatku</t>
  </si>
  <si>
    <t>suma</t>
  </si>
  <si>
    <t>zaokrąglenie do najbliższej liczby calkowitej</t>
  </si>
  <si>
    <t xml:space="preserve">X = </t>
  </si>
  <si>
    <r>
      <t xml:space="preserve">A </t>
    </r>
    <r>
      <rPr>
        <sz val="12"/>
        <color indexed="8"/>
        <rFont val="Times New Roman"/>
        <family val="1"/>
      </rPr>
      <t>X 100</t>
    </r>
  </si>
  <si>
    <t xml:space="preserve">B </t>
  </si>
  <si>
    <t>Objaśnienie:</t>
  </si>
  <si>
    <t>X - proporcja określana procentowo w górę do najbliższej liczby całkowitej,</t>
  </si>
  <si>
    <t>A - roczny obrót z tyt. czynności , w związku z którymi przysługuje prawo do obniżenia kwot podatku należnego</t>
  </si>
  <si>
    <t>B - całkowity obrót</t>
  </si>
  <si>
    <t>(nazwa urzędu obsługującego jednostkę samorządu terytorialnego lub jednosteki budżetowej)</t>
  </si>
  <si>
    <t>data</t>
  </si>
  <si>
    <t xml:space="preserve"> podpis sporządzającego</t>
  </si>
  <si>
    <t>podpis Głównego Księgowego</t>
  </si>
  <si>
    <t>podpis Dyrektora jednostki</t>
  </si>
  <si>
    <t xml:space="preserve"> </t>
  </si>
  <si>
    <t>Starostwo Powiatowe w Rypinie</t>
  </si>
  <si>
    <t>Dane za rok 2023</t>
  </si>
  <si>
    <t xml:space="preserve">Proporcja dla  Starostwa Powiatowego w Rypinie na rok 2024 wynosi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</si>
</sst>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vertical="center" wrapText="1"/>
    </xf>
    <xf numFmtId="4" fontId="45" fillId="0" borderId="23" xfId="0" applyNumberFormat="1" applyFont="1" applyBorder="1" applyAlignment="1">
      <alignment vertical="center"/>
    </xf>
    <xf numFmtId="4" fontId="45" fillId="0" borderId="21" xfId="0" applyNumberFormat="1" applyFont="1" applyBorder="1" applyAlignment="1">
      <alignment vertical="center"/>
    </xf>
    <xf numFmtId="4" fontId="45" fillId="0" borderId="24" xfId="0" applyNumberFormat="1" applyFont="1" applyBorder="1" applyAlignment="1">
      <alignment vertical="center"/>
    </xf>
    <xf numFmtId="4" fontId="45" fillId="0" borderId="22" xfId="0" applyNumberFormat="1" applyFont="1" applyBorder="1" applyAlignment="1">
      <alignment vertical="center"/>
    </xf>
    <xf numFmtId="4" fontId="45" fillId="33" borderId="25" xfId="0" applyNumberFormat="1" applyFont="1" applyFill="1" applyBorder="1" applyAlignment="1">
      <alignment horizontal="center" vertical="center" wrapText="1"/>
    </xf>
    <xf numFmtId="4" fontId="45" fillId="33" borderId="25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vertical="center" wrapText="1"/>
    </xf>
    <xf numFmtId="4" fontId="43" fillId="0" borderId="28" xfId="0" applyNumberFormat="1" applyFont="1" applyBorder="1" applyAlignment="1">
      <alignment vertical="center"/>
    </xf>
    <xf numFmtId="4" fontId="43" fillId="0" borderId="26" xfId="0" applyNumberFormat="1" applyFont="1" applyBorder="1" applyAlignment="1">
      <alignment vertical="center"/>
    </xf>
    <xf numFmtId="4" fontId="43" fillId="0" borderId="29" xfId="0" applyNumberFormat="1" applyFont="1" applyBorder="1" applyAlignment="1">
      <alignment vertical="center"/>
    </xf>
    <xf numFmtId="4" fontId="43" fillId="0" borderId="27" xfId="0" applyNumberFormat="1" applyFont="1" applyBorder="1" applyAlignment="1">
      <alignment vertical="center"/>
    </xf>
    <xf numFmtId="4" fontId="43" fillId="33" borderId="25" xfId="0" applyNumberFormat="1" applyFont="1" applyFill="1" applyBorder="1" applyAlignment="1">
      <alignment vertical="center"/>
    </xf>
    <xf numFmtId="4" fontId="43" fillId="33" borderId="30" xfId="0" applyNumberFormat="1" applyFont="1" applyFill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31" xfId="0" applyFont="1" applyBorder="1" applyAlignment="1">
      <alignment vertical="center" wrapText="1"/>
    </xf>
    <xf numFmtId="4" fontId="43" fillId="0" borderId="32" xfId="0" applyNumberFormat="1" applyFont="1" applyBorder="1" applyAlignment="1">
      <alignment vertical="center"/>
    </xf>
    <xf numFmtId="4" fontId="43" fillId="0" borderId="13" xfId="0" applyNumberFormat="1" applyFont="1" applyBorder="1" applyAlignment="1">
      <alignment vertical="center"/>
    </xf>
    <xf numFmtId="4" fontId="43" fillId="0" borderId="14" xfId="0" applyNumberFormat="1" applyFont="1" applyBorder="1" applyAlignment="1">
      <alignment vertical="center"/>
    </xf>
    <xf numFmtId="4" fontId="43" fillId="0" borderId="31" xfId="0" applyNumberFormat="1" applyFont="1" applyBorder="1" applyAlignment="1">
      <alignment vertical="center"/>
    </xf>
    <xf numFmtId="4" fontId="43" fillId="33" borderId="33" xfId="0" applyNumberFormat="1" applyFont="1" applyFill="1" applyBorder="1" applyAlignment="1">
      <alignment vertical="center"/>
    </xf>
    <xf numFmtId="4" fontId="46" fillId="0" borderId="17" xfId="0" applyNumberFormat="1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right" vertical="center" wrapText="1"/>
    </xf>
    <xf numFmtId="4" fontId="46" fillId="0" borderId="18" xfId="0" applyNumberFormat="1" applyFont="1" applyBorder="1" applyAlignment="1">
      <alignment vertical="center"/>
    </xf>
    <xf numFmtId="4" fontId="46" fillId="33" borderId="18" xfId="0" applyNumberFormat="1" applyFont="1" applyFill="1" applyBorder="1" applyAlignment="1">
      <alignment vertical="center"/>
    </xf>
    <xf numFmtId="4" fontId="46" fillId="0" borderId="19" xfId="0" applyNumberFormat="1" applyFont="1" applyBorder="1" applyAlignment="1">
      <alignment vertical="center"/>
    </xf>
    <xf numFmtId="4" fontId="46" fillId="33" borderId="20" xfId="0" applyNumberFormat="1" applyFont="1" applyFill="1" applyBorder="1" applyAlignment="1">
      <alignment vertical="center"/>
    </xf>
    <xf numFmtId="4" fontId="46" fillId="0" borderId="0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5" fillId="33" borderId="34" xfId="0" applyFont="1" applyFill="1" applyBorder="1" applyAlignment="1">
      <alignment vertical="center" wrapText="1"/>
    </xf>
    <xf numFmtId="0" fontId="45" fillId="33" borderId="35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5" fillId="33" borderId="36" xfId="0" applyFont="1" applyFill="1" applyBorder="1" applyAlignment="1">
      <alignment horizontal="center" vertical="center"/>
    </xf>
    <xf numFmtId="4" fontId="45" fillId="0" borderId="37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0" fontId="43" fillId="33" borderId="39" xfId="0" applyFont="1" applyFill="1" applyBorder="1" applyAlignment="1">
      <alignment horizontal="right" vertical="center"/>
    </xf>
    <xf numFmtId="0" fontId="43" fillId="33" borderId="4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10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 wrapText="1"/>
    </xf>
    <xf numFmtId="0" fontId="4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9" fontId="50" fillId="0" borderId="0" xfId="0" applyNumberFormat="1" applyFont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9" fontId="45" fillId="0" borderId="0" xfId="0" applyNumberFormat="1" applyFont="1" applyFill="1" applyAlignment="1">
      <alignment horizontal="left" vertical="center"/>
    </xf>
    <xf numFmtId="9" fontId="43" fillId="0" borderId="0" xfId="0" applyNumberFormat="1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5" fillId="0" borderId="37" xfId="0" applyFont="1" applyBorder="1" applyAlignment="1">
      <alignment vertical="center"/>
    </xf>
    <xf numFmtId="0" fontId="43" fillId="0" borderId="0" xfId="0" applyFont="1" applyFill="1" applyBorder="1" applyAlignment="1">
      <alignment horizontal="right" vertical="center" wrapText="1"/>
    </xf>
    <xf numFmtId="0" fontId="4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5" fillId="0" borderId="4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33" borderId="43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Border="1" applyAlignment="1">
      <alignment horizontal="right" vertical="center" wrapText="1"/>
    </xf>
    <xf numFmtId="10" fontId="45" fillId="0" borderId="0" xfId="0" applyNumberFormat="1" applyFont="1" applyFill="1" applyBorder="1" applyAlignment="1">
      <alignment horizontal="center" vertical="center" wrapText="1"/>
    </xf>
    <xf numFmtId="10" fontId="45" fillId="0" borderId="0" xfId="0" applyNumberFormat="1" applyFont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9" fontId="46" fillId="0" borderId="0" xfId="0" applyNumberFormat="1" applyFont="1" applyFill="1" applyBorder="1" applyAlignment="1">
      <alignment horizontal="center" vertical="center" wrapText="1"/>
    </xf>
    <xf numFmtId="9" fontId="46" fillId="0" borderId="0" xfId="0" applyNumberFormat="1" applyFont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35" xfId="0" applyFont="1" applyBorder="1" applyAlignment="1">
      <alignment vertical="center"/>
    </xf>
    <xf numFmtId="0" fontId="43" fillId="0" borderId="43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3" fillId="0" borderId="50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3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33" borderId="54" xfId="0" applyFont="1" applyFill="1" applyBorder="1" applyAlignment="1">
      <alignment horizontal="center" vertical="center" wrapText="1"/>
    </xf>
    <xf numFmtId="0" fontId="43" fillId="33" borderId="55" xfId="0" applyFont="1" applyFill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88" zoomScaleNormal="88" zoomScalePageLayoutView="0" workbookViewId="0" topLeftCell="B12">
      <selection activeCell="B31" sqref="B31:F31"/>
    </sheetView>
  </sheetViews>
  <sheetFormatPr defaultColWidth="9" defaultRowHeight="14.25"/>
  <cols>
    <col min="1" max="1" width="3" style="7" customWidth="1"/>
    <col min="2" max="2" width="33.59765625" style="1" customWidth="1"/>
    <col min="3" max="3" width="21.5" style="1" customWidth="1"/>
    <col min="4" max="4" width="19" style="1" customWidth="1"/>
    <col min="5" max="6" width="13" style="1" customWidth="1"/>
    <col min="7" max="7" width="14.5" style="1" customWidth="1"/>
    <col min="8" max="8" width="23.69921875" style="1" customWidth="1"/>
    <col min="9" max="9" width="20.5" style="1" customWidth="1"/>
    <col min="10" max="10" width="20.19921875" style="1" customWidth="1"/>
    <col min="11" max="11" width="13.69921875" style="1" customWidth="1"/>
    <col min="12" max="13" width="13" style="1" customWidth="1"/>
    <col min="14" max="15" width="16.3984375" style="1" customWidth="1"/>
    <col min="16" max="16" width="13" style="1" customWidth="1"/>
    <col min="17" max="16384" width="9" style="1" customWidth="1"/>
  </cols>
  <sheetData>
    <row r="1" spans="1:16" ht="15" customHeight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s="2" customFormat="1" ht="28.5" customHeight="1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28.5" customHeight="1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25.5" customHeight="1">
      <c r="A5" s="110" t="s">
        <v>2</v>
      </c>
      <c r="B5" s="110"/>
      <c r="C5" s="110"/>
      <c r="D5" s="110"/>
      <c r="E5" s="110"/>
      <c r="F5" s="110"/>
      <c r="G5" s="110"/>
      <c r="H5" s="110"/>
      <c r="I5" s="110"/>
      <c r="J5" s="110"/>
      <c r="K5" s="3"/>
      <c r="L5" s="3"/>
      <c r="M5" s="3"/>
      <c r="N5" s="3"/>
      <c r="O5" s="3"/>
      <c r="P5" s="4"/>
    </row>
    <row r="7" s="5" customFormat="1" ht="18.75" customHeight="1"/>
    <row r="8" spans="1:16" s="6" customFormat="1" ht="29.2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8" customFormat="1" ht="20.25" customHeight="1">
      <c r="A9" s="7"/>
      <c r="B9" s="7"/>
      <c r="C9" s="111" t="s">
        <v>3</v>
      </c>
      <c r="D9" s="112"/>
      <c r="E9" s="112"/>
      <c r="F9" s="112"/>
      <c r="G9" s="113"/>
      <c r="H9" s="120" t="s">
        <v>4</v>
      </c>
      <c r="I9" s="121"/>
      <c r="J9" s="121"/>
      <c r="K9" s="122"/>
      <c r="L9" s="123" t="s">
        <v>5</v>
      </c>
      <c r="M9" s="111" t="s">
        <v>6</v>
      </c>
      <c r="N9" s="112"/>
      <c r="O9" s="112"/>
      <c r="P9" s="123" t="s">
        <v>7</v>
      </c>
    </row>
    <row r="10" spans="1:16" s="8" customFormat="1" ht="20.25" customHeight="1">
      <c r="A10" s="7"/>
      <c r="B10" s="7"/>
      <c r="C10" s="114"/>
      <c r="D10" s="115"/>
      <c r="E10" s="115"/>
      <c r="F10" s="115"/>
      <c r="G10" s="116"/>
      <c r="H10" s="99" t="s">
        <v>8</v>
      </c>
      <c r="I10" s="89"/>
      <c r="J10" s="100"/>
      <c r="K10" s="101" t="s">
        <v>9</v>
      </c>
      <c r="L10" s="124"/>
      <c r="M10" s="125"/>
      <c r="N10" s="126"/>
      <c r="O10" s="126"/>
      <c r="P10" s="124"/>
    </row>
    <row r="11" spans="1:16" s="10" customFormat="1" ht="30" customHeight="1" thickBot="1">
      <c r="A11" s="9" t="s">
        <v>40</v>
      </c>
      <c r="B11" s="7"/>
      <c r="C11" s="117"/>
      <c r="D11" s="118"/>
      <c r="E11" s="118"/>
      <c r="F11" s="118"/>
      <c r="G11" s="119"/>
      <c r="H11" s="103" t="s">
        <v>10</v>
      </c>
      <c r="I11" s="105" t="s">
        <v>11</v>
      </c>
      <c r="J11" s="106" t="s">
        <v>12</v>
      </c>
      <c r="K11" s="102"/>
      <c r="L11" s="124"/>
      <c r="M11" s="103" t="s">
        <v>13</v>
      </c>
      <c r="N11" s="88" t="s">
        <v>14</v>
      </c>
      <c r="O11" s="89"/>
      <c r="P11" s="124"/>
    </row>
    <row r="12" spans="1:16" s="18" customFormat="1" ht="203.25" customHeight="1" thickBot="1">
      <c r="A12" s="11" t="s">
        <v>15</v>
      </c>
      <c r="B12" s="12" t="s">
        <v>16</v>
      </c>
      <c r="C12" s="13" t="s">
        <v>17</v>
      </c>
      <c r="D12" s="14" t="s">
        <v>18</v>
      </c>
      <c r="E12" s="14" t="s">
        <v>19</v>
      </c>
      <c r="F12" s="14" t="s">
        <v>20</v>
      </c>
      <c r="G12" s="15" t="s">
        <v>21</v>
      </c>
      <c r="H12" s="104"/>
      <c r="I12" s="105"/>
      <c r="J12" s="106"/>
      <c r="K12" s="102"/>
      <c r="L12" s="124"/>
      <c r="M12" s="104"/>
      <c r="N12" s="16" t="s">
        <v>22</v>
      </c>
      <c r="O12" s="17" t="s">
        <v>23</v>
      </c>
      <c r="P12" s="124"/>
    </row>
    <row r="13" spans="1:16" s="24" customFormat="1" ht="13.5" customHeight="1" thickBot="1">
      <c r="A13" s="19">
        <v>1</v>
      </c>
      <c r="B13" s="20">
        <f>A13+1</f>
        <v>2</v>
      </c>
      <c r="C13" s="20">
        <f>B13+1</f>
        <v>3</v>
      </c>
      <c r="D13" s="20">
        <f aca="true" t="shared" si="0" ref="D13:P13">C13+1</f>
        <v>4</v>
      </c>
      <c r="E13" s="20">
        <f t="shared" si="0"/>
        <v>5</v>
      </c>
      <c r="F13" s="20">
        <f t="shared" si="0"/>
        <v>6</v>
      </c>
      <c r="G13" s="20">
        <f t="shared" si="0"/>
        <v>7</v>
      </c>
      <c r="H13" s="20">
        <f t="shared" si="0"/>
        <v>8</v>
      </c>
      <c r="I13" s="20">
        <f t="shared" si="0"/>
        <v>9</v>
      </c>
      <c r="J13" s="20">
        <f t="shared" si="0"/>
        <v>10</v>
      </c>
      <c r="K13" s="20">
        <f t="shared" si="0"/>
        <v>11</v>
      </c>
      <c r="L13" s="21">
        <f t="shared" si="0"/>
        <v>12</v>
      </c>
      <c r="M13" s="20">
        <f t="shared" si="0"/>
        <v>13</v>
      </c>
      <c r="N13" s="20">
        <f t="shared" si="0"/>
        <v>14</v>
      </c>
      <c r="O13" s="22">
        <f t="shared" si="0"/>
        <v>15</v>
      </c>
      <c r="P13" s="23">
        <f t="shared" si="0"/>
        <v>16</v>
      </c>
    </row>
    <row r="14" spans="1:16" s="33" customFormat="1" ht="31.5" customHeight="1">
      <c r="A14" s="25">
        <v>1</v>
      </c>
      <c r="B14" s="26" t="s">
        <v>39</v>
      </c>
      <c r="C14" s="27">
        <v>59849.29</v>
      </c>
      <c r="D14" s="28">
        <v>0</v>
      </c>
      <c r="E14" s="28">
        <v>0</v>
      </c>
      <c r="F14" s="28">
        <v>0</v>
      </c>
      <c r="G14" s="29">
        <v>0</v>
      </c>
      <c r="H14" s="27">
        <v>0</v>
      </c>
      <c r="I14" s="28">
        <v>0</v>
      </c>
      <c r="J14" s="30">
        <v>0</v>
      </c>
      <c r="K14" s="29">
        <v>0</v>
      </c>
      <c r="L14" s="31">
        <f>SUM(C14:G14)-(SUM(H14:K14))</f>
        <v>59849.29</v>
      </c>
      <c r="M14" s="27">
        <f>L14</f>
        <v>59849.29</v>
      </c>
      <c r="N14" s="28">
        <v>99143.96</v>
      </c>
      <c r="O14" s="30"/>
      <c r="P14" s="32">
        <f>SUM(M14:O14)</f>
        <v>158993.25</v>
      </c>
    </row>
    <row r="15" spans="1:16" s="8" customFormat="1" ht="23.25" customHeight="1">
      <c r="A15" s="34">
        <f>A14+1</f>
        <v>2</v>
      </c>
      <c r="B15" s="35"/>
      <c r="C15" s="36"/>
      <c r="D15" s="37"/>
      <c r="E15" s="37"/>
      <c r="F15" s="37"/>
      <c r="G15" s="38"/>
      <c r="H15" s="36"/>
      <c r="I15" s="37"/>
      <c r="J15" s="39"/>
      <c r="K15" s="38"/>
      <c r="L15" s="40"/>
      <c r="M15" s="36"/>
      <c r="N15" s="37"/>
      <c r="O15" s="39"/>
      <c r="P15" s="41"/>
    </row>
    <row r="16" spans="1:16" s="8" customFormat="1" ht="23.25" customHeight="1">
      <c r="A16" s="34">
        <f>A15+1</f>
        <v>3</v>
      </c>
      <c r="B16" s="35"/>
      <c r="C16" s="36"/>
      <c r="D16" s="37"/>
      <c r="E16" s="37"/>
      <c r="F16" s="37"/>
      <c r="G16" s="38"/>
      <c r="H16" s="36"/>
      <c r="I16" s="37"/>
      <c r="J16" s="39"/>
      <c r="K16" s="38"/>
      <c r="L16" s="41"/>
      <c r="M16" s="36"/>
      <c r="N16" s="37"/>
      <c r="O16" s="39"/>
      <c r="P16" s="41"/>
    </row>
    <row r="17" spans="1:16" s="8" customFormat="1" ht="23.25" customHeight="1">
      <c r="A17" s="34">
        <f>A16+1</f>
        <v>4</v>
      </c>
      <c r="B17" s="35"/>
      <c r="C17" s="36"/>
      <c r="D17" s="37"/>
      <c r="E17" s="37"/>
      <c r="F17" s="37"/>
      <c r="G17" s="38"/>
      <c r="H17" s="36"/>
      <c r="I17" s="37"/>
      <c r="J17" s="39"/>
      <c r="K17" s="38"/>
      <c r="L17" s="41"/>
      <c r="M17" s="36"/>
      <c r="N17" s="37"/>
      <c r="O17" s="39"/>
      <c r="P17" s="41"/>
    </row>
    <row r="18" spans="1:16" s="8" customFormat="1" ht="23.25" customHeight="1" thickBot="1">
      <c r="A18" s="42">
        <f>A17+1</f>
        <v>5</v>
      </c>
      <c r="B18" s="43"/>
      <c r="C18" s="44"/>
      <c r="D18" s="45"/>
      <c r="E18" s="45"/>
      <c r="F18" s="45"/>
      <c r="G18" s="46"/>
      <c r="H18" s="44"/>
      <c r="I18" s="45"/>
      <c r="J18" s="47"/>
      <c r="K18" s="46"/>
      <c r="L18" s="48"/>
      <c r="M18" s="44"/>
      <c r="N18" s="45"/>
      <c r="O18" s="47"/>
      <c r="P18" s="48"/>
    </row>
    <row r="19" spans="1:16" s="55" customFormat="1" ht="42.75" customHeight="1" thickBot="1">
      <c r="A19" s="49"/>
      <c r="B19" s="50" t="s">
        <v>24</v>
      </c>
      <c r="C19" s="51">
        <f aca="true" t="shared" si="1" ref="C19:I19">SUM(C14:C18)</f>
        <v>59849.29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  <c r="H19" s="51">
        <f t="shared" si="1"/>
        <v>0</v>
      </c>
      <c r="I19" s="51">
        <f t="shared" si="1"/>
        <v>0</v>
      </c>
      <c r="J19" s="51"/>
      <c r="K19" s="51">
        <f aca="true" t="shared" si="2" ref="K19:P19">SUM(K14:K18)</f>
        <v>0</v>
      </c>
      <c r="L19" s="52">
        <f t="shared" si="2"/>
        <v>59849.29</v>
      </c>
      <c r="M19" s="51">
        <f t="shared" si="2"/>
        <v>59849.29</v>
      </c>
      <c r="N19" s="51">
        <f t="shared" si="2"/>
        <v>99143.96</v>
      </c>
      <c r="O19" s="53">
        <f t="shared" si="2"/>
        <v>0</v>
      </c>
      <c r="P19" s="54">
        <f t="shared" si="2"/>
        <v>158993.25</v>
      </c>
    </row>
    <row r="20" spans="1:16" s="8" customFormat="1" ht="27" customHeight="1" thickBot="1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s="8" customFormat="1" ht="32.25" customHeight="1">
      <c r="A21" s="56"/>
      <c r="B21" s="57"/>
      <c r="C21" s="57"/>
      <c r="D21" s="57"/>
      <c r="E21" s="57"/>
      <c r="F21" s="58"/>
      <c r="G21" s="59"/>
      <c r="H21" s="60"/>
      <c r="I21" s="60"/>
      <c r="J21" s="33"/>
      <c r="K21" s="61"/>
      <c r="L21" s="62"/>
      <c r="M21" s="90" t="s">
        <v>25</v>
      </c>
      <c r="N21" s="90"/>
      <c r="O21" s="62"/>
      <c r="P21" s="57"/>
    </row>
    <row r="22" spans="1:16" s="8" customFormat="1" ht="15.75" customHeight="1">
      <c r="A22" s="7"/>
      <c r="B22" s="1"/>
      <c r="C22" s="1"/>
      <c r="D22" s="1"/>
      <c r="E22" s="1"/>
      <c r="F22" s="91" t="s">
        <v>26</v>
      </c>
      <c r="G22" s="63" t="s">
        <v>27</v>
      </c>
      <c r="H22" s="92" t="s">
        <v>26</v>
      </c>
      <c r="I22" s="64">
        <f>L19</f>
        <v>59849.29</v>
      </c>
      <c r="J22" s="93" t="s">
        <v>26</v>
      </c>
      <c r="K22" s="94">
        <f>I22/I23</f>
        <v>0.37642660930574096</v>
      </c>
      <c r="L22" s="65"/>
      <c r="M22" s="96" t="s">
        <v>26</v>
      </c>
      <c r="N22" s="97">
        <f>ROUNDUP(K22,1/0.5)</f>
        <v>0.38</v>
      </c>
      <c r="O22" s="65"/>
      <c r="P22" s="82"/>
    </row>
    <row r="23" spans="1:16" s="8" customFormat="1" ht="15.75" customHeight="1">
      <c r="A23" s="7"/>
      <c r="B23" s="1"/>
      <c r="C23" s="1"/>
      <c r="D23" s="1"/>
      <c r="E23" s="1"/>
      <c r="F23" s="91"/>
      <c r="G23" s="66" t="s">
        <v>28</v>
      </c>
      <c r="H23" s="92"/>
      <c r="I23" s="67">
        <f>P19</f>
        <v>158993.25</v>
      </c>
      <c r="J23" s="93"/>
      <c r="K23" s="95"/>
      <c r="L23" s="65"/>
      <c r="M23" s="96"/>
      <c r="N23" s="98"/>
      <c r="O23" s="65"/>
      <c r="P23" s="82"/>
    </row>
    <row r="24" spans="1:16" s="8" customFormat="1" ht="14.25" thickBot="1">
      <c r="A24" s="7"/>
      <c r="B24" s="1"/>
      <c r="C24" s="1"/>
      <c r="D24" s="1"/>
      <c r="E24" s="1"/>
      <c r="F24" s="68"/>
      <c r="G24" s="69"/>
      <c r="H24" s="70"/>
      <c r="I24" s="65"/>
      <c r="K24" s="65"/>
      <c r="L24" s="65"/>
      <c r="M24" s="65"/>
      <c r="N24" s="71"/>
      <c r="O24" s="65"/>
      <c r="P24" s="72"/>
    </row>
    <row r="25" spans="1:16" s="8" customFormat="1" ht="21" customHeight="1">
      <c r="A25" s="73" t="s">
        <v>29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8" customFormat="1" ht="21" customHeight="1">
      <c r="A26" s="7"/>
      <c r="B26" s="1" t="s">
        <v>30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s="8" customFormat="1" ht="21" customHeight="1">
      <c r="A27" s="7"/>
      <c r="B27" s="1" t="s">
        <v>31</v>
      </c>
      <c r="C27" s="1"/>
      <c r="D27" s="1"/>
      <c r="E27" s="1"/>
      <c r="F27" s="1"/>
      <c r="G27" s="1"/>
      <c r="H27" s="1"/>
      <c r="I27" s="1"/>
      <c r="J27" s="1"/>
      <c r="K27"/>
      <c r="L27" s="1"/>
      <c r="M27" s="1"/>
      <c r="N27" s="1"/>
      <c r="O27" s="1"/>
      <c r="P27" s="1"/>
    </row>
    <row r="28" spans="1:16" s="8" customFormat="1" ht="21" customHeight="1">
      <c r="A28" s="7"/>
      <c r="B28" s="74" t="s">
        <v>32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8" customFormat="1" ht="21" customHeight="1">
      <c r="A29" s="7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s="33" customFormat="1" ht="28.5" customHeight="1">
      <c r="A30" s="75"/>
      <c r="B30" s="83" t="s">
        <v>41</v>
      </c>
      <c r="C30" s="84"/>
      <c r="D30" s="84"/>
      <c r="E30" s="84"/>
      <c r="F30" s="84"/>
      <c r="G30" s="84"/>
      <c r="H30" s="76">
        <f>N22</f>
        <v>0.38</v>
      </c>
      <c r="J30" s="77"/>
      <c r="K30" s="77"/>
      <c r="L30" s="77"/>
      <c r="M30" s="77"/>
      <c r="N30" s="77"/>
      <c r="O30" s="77"/>
      <c r="P30" s="78"/>
    </row>
    <row r="31" spans="1:16" s="8" customFormat="1" ht="28.5" customHeight="1">
      <c r="A31" s="7"/>
      <c r="B31" s="85" t="s">
        <v>33</v>
      </c>
      <c r="C31" s="86"/>
      <c r="D31" s="86"/>
      <c r="E31" s="86"/>
      <c r="F31" s="86"/>
      <c r="G31" s="57"/>
      <c r="H31" s="57"/>
      <c r="I31" s="57"/>
      <c r="J31" s="57"/>
      <c r="K31" s="57"/>
      <c r="L31" s="57"/>
      <c r="M31" s="57"/>
      <c r="N31" s="57"/>
      <c r="O31" s="57"/>
      <c r="P31" s="79"/>
    </row>
    <row r="32" spans="1:16" s="8" customFormat="1" ht="28.5" customHeight="1">
      <c r="A32" s="7"/>
      <c r="B32" s="80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79"/>
    </row>
    <row r="33" spans="1:16" s="8" customFormat="1" ht="28.5" customHeight="1">
      <c r="A33" s="7"/>
      <c r="B33" s="80"/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79"/>
    </row>
    <row r="34" spans="1:16" s="8" customFormat="1" ht="28.5" customHeight="1">
      <c r="A34" s="7"/>
      <c r="B34" s="80"/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79"/>
    </row>
    <row r="35" spans="1:16" s="8" customFormat="1" ht="28.5" customHeight="1">
      <c r="A35" s="7"/>
      <c r="B35" s="80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79"/>
    </row>
    <row r="36" spans="1:16" s="8" customFormat="1" ht="28.5" customHeight="1">
      <c r="A36" s="7"/>
      <c r="B36" s="80"/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79"/>
    </row>
    <row r="37" spans="1:16" s="8" customFormat="1" ht="28.5" customHeight="1">
      <c r="A37" s="7"/>
      <c r="B37" s="80"/>
      <c r="C37" s="56"/>
      <c r="D37" s="57"/>
      <c r="E37" s="57"/>
      <c r="F37" s="57"/>
      <c r="G37" s="57"/>
      <c r="O37" s="57"/>
      <c r="P37" s="79"/>
    </row>
    <row r="38" spans="1:16" s="4" customFormat="1" ht="15">
      <c r="A38" s="75"/>
      <c r="B38" s="81"/>
      <c r="D38" s="81"/>
      <c r="E38" s="81"/>
      <c r="H38" s="81"/>
      <c r="I38" s="81"/>
      <c r="J38" s="33"/>
      <c r="M38" s="81"/>
      <c r="N38" s="81"/>
      <c r="O38" s="81"/>
      <c r="P38" s="33"/>
    </row>
    <row r="39" spans="1:16" s="4" customFormat="1" ht="27.75" customHeight="1">
      <c r="A39" s="75"/>
      <c r="B39" s="75" t="s">
        <v>34</v>
      </c>
      <c r="D39" s="87" t="s">
        <v>35</v>
      </c>
      <c r="E39" s="87"/>
      <c r="H39" s="87" t="s">
        <v>36</v>
      </c>
      <c r="I39" s="87"/>
      <c r="M39" s="87" t="s">
        <v>37</v>
      </c>
      <c r="N39" s="87"/>
      <c r="O39" s="87"/>
      <c r="P39" s="33"/>
    </row>
  </sheetData>
  <sheetProtection/>
  <mergeCells count="30">
    <mergeCell ref="A1:P1"/>
    <mergeCell ref="A2:P2"/>
    <mergeCell ref="A3:P3"/>
    <mergeCell ref="A4:P4"/>
    <mergeCell ref="A5:J5"/>
    <mergeCell ref="C9:G11"/>
    <mergeCell ref="H9:K9"/>
    <mergeCell ref="L9:L12"/>
    <mergeCell ref="M9:O10"/>
    <mergeCell ref="P9:P12"/>
    <mergeCell ref="H10:J10"/>
    <mergeCell ref="K10:K12"/>
    <mergeCell ref="H11:H12"/>
    <mergeCell ref="I11:I12"/>
    <mergeCell ref="J11:J12"/>
    <mergeCell ref="M11:M12"/>
    <mergeCell ref="N11:O11"/>
    <mergeCell ref="M21:N21"/>
    <mergeCell ref="F22:F23"/>
    <mergeCell ref="H22:H23"/>
    <mergeCell ref="J22:J23"/>
    <mergeCell ref="K22:K23"/>
    <mergeCell ref="M22:M23"/>
    <mergeCell ref="N22:N23"/>
    <mergeCell ref="P22:P23"/>
    <mergeCell ref="B30:G30"/>
    <mergeCell ref="B31:F31"/>
    <mergeCell ref="D39:E39"/>
    <mergeCell ref="H39:I39"/>
    <mergeCell ref="M39:O39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Powiat Rypiński</cp:lastModifiedBy>
  <cp:lastPrinted>2024-02-15T07:49:33Z</cp:lastPrinted>
  <dcterms:created xsi:type="dcterms:W3CDTF">2016-10-17T11:35:11Z</dcterms:created>
  <dcterms:modified xsi:type="dcterms:W3CDTF">2024-02-15T07:50:04Z</dcterms:modified>
  <cp:category/>
  <cp:version/>
  <cp:contentType/>
  <cp:contentStatus/>
</cp:coreProperties>
</file>